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aribel Lap\MARIBEL ADMON ROMITA 2015-2018\PLATAFORMA NACIONA 2018\3ER TRIMESTRE 2020\IMPRESOS\"/>
    </mc:Choice>
  </mc:AlternateContent>
  <bookViews>
    <workbookView xWindow="-120" yWindow="-120" windowWidth="20730" windowHeight="11160"/>
  </bookViews>
  <sheets>
    <sheet name="Hoja1" sheetId="5" r:id="rId1"/>
  </sheets>
  <calcPr calcId="162913"/>
  <fileRecoveryPr autoRecover="0"/>
</workbook>
</file>

<file path=xl/calcChain.xml><?xml version="1.0" encoding="utf-8"?>
<calcChain xmlns="http://schemas.openxmlformats.org/spreadsheetml/2006/main">
  <c r="H40" i="5" l="1"/>
  <c r="G40" i="5"/>
  <c r="H34" i="5"/>
  <c r="G34" i="5"/>
  <c r="H30" i="5"/>
  <c r="G30" i="5"/>
  <c r="D26" i="5"/>
  <c r="C26" i="5"/>
  <c r="H24" i="5"/>
  <c r="G24" i="5"/>
  <c r="H14" i="5"/>
  <c r="H26" i="5" s="1"/>
  <c r="G14" i="5"/>
  <c r="D13" i="5"/>
  <c r="D28" i="5" s="1"/>
  <c r="C13" i="5"/>
  <c r="C28" i="5" s="1"/>
  <c r="G26" i="5" l="1"/>
  <c r="G44" i="5"/>
  <c r="H44" i="5"/>
  <c r="G46" i="5"/>
  <c r="H46" i="5"/>
</calcChain>
</file>

<file path=xl/sharedStrings.xml><?xml version="1.0" encoding="utf-8"?>
<sst xmlns="http://schemas.openxmlformats.org/spreadsheetml/2006/main" count="60" uniqueCount="60">
  <si>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</si>
  <si>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</si>
  <si>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</si>
  <si>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</si>
  <si>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</si>
  <si>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</si>
  <si>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</si>
  <si>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</si>
  <si>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</si>
  <si>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</si>
  <si>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</si>
  <si>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</si>
  <si>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</si>
  <si>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</si>
  <si>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</si>
  <si>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</si>
  <si>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</si>
  <si>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</si>
  <si>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</si>
  <si>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</si>
  <si>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</si>
  <si>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</si>
  <si>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</si>
  <si>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</si>
  <si>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</si>
  <si>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</si>
  <si>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</si>
  <si>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</si>
  <si>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</si>
  <si>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</si>
  <si>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</si>
  <si>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</si>
  <si>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</si>
  <si>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</si>
  <si>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</si>
  <si>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</si>
  <si>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</si>
  <si>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</si>
  <si>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</si>
  <si>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</si>
  <si>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</si>
  <si>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</si>
  <si>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</si>
  <si>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</si>
  <si>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</si>
  <si>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</si>
  <si>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</si>
  <si>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</si>
  <si>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</si>
  <si>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</si>
  <si>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</si>
  <si>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</si>
  <si>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</si>
  <si>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</si>
  <si>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</si>
  <si>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</si>
  <si>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</si>
  <si>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</si>
  <si>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MUNICIPIO ROMITA, GTO.
ESTADO DE SITUACION FINANCIERA
AL 30 DE SEPTIEMBRE DEL 2020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</si>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</sst>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7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10" fillId="2" borderId="6" xfId="8" applyFont="1" applyFill="1" applyBorder="1" applyAlignment="1" applyProtection="1">
      <alignment horizontal="center" vertical="center" wrapText="1"/>
      <protection locked="0"/>
    </xf>
    <xf numFmtId="0" fontId="10" fillId="2" borderId="1" xfId="8" applyFont="1" applyFill="1" applyBorder="1" applyAlignment="1" applyProtection="1">
      <alignment horizontal="center" vertical="center" wrapText="1"/>
      <protection locked="0"/>
    </xf>
    <xf numFmtId="0" fontId="10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1" xfId="8" applyFont="1" applyBorder="1" applyAlignment="1" applyProtection="1">
      <alignment horizontal="center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200026</xdr:colOff>
      <xdr:row>0</xdr:row>
      <xdr:rowOff>38100</xdr:rowOff>
    </xdr:from>
    <xdr:to>
      <xdr:col>1</xdr:col>
      <xdr:colOff>832452</xdr:colOff>
      <xdr:row>0</xdr:row>
      <xdr:rowOff>561975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6" y="38100"/>
          <a:ext cx="632426" cy="523875"/>
        </a:xfrm>
        <a:prstGeom prst="rect">
          <a:avLst/>
        </a:prstGeom>
      </xdr:spPr>
    </xdr:pic>
    <xdr:clientData/>
  </xdr:twoCellAnchor>
  <xdr:twoCellAnchor editAs="oneCell">
    <xdr:from>
      <xdr:col>7</xdr:col>
      <xdr:colOff>76201</xdr:colOff>
      <xdr:row>0</xdr:row>
      <xdr:rowOff>0</xdr:rowOff>
    </xdr:from>
    <xdr:to>
      <xdr:col>7</xdr:col>
      <xdr:colOff>704851</xdr:colOff>
      <xdr:row>0</xdr:row>
      <xdr:rowOff>570689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53751" y="0"/>
          <a:ext cx="628650" cy="570689"/>
        </a:xfrm>
        <a:prstGeom prst="rect">
          <a:avLst/>
        </a:prstGeom>
      </xdr:spPr>
    </xdr:pic>
    <xdr:clientData/>
  </xdr:twoCellAnchor>
  <xdr:twoCellAnchor editAs="oneCell">
    <xdr:from>
      <xdr:col>1</xdr:col>
      <xdr:colOff>714375</xdr:colOff>
      <xdr:row>50</xdr:row>
      <xdr:rowOff>95250</xdr:rowOff>
    </xdr:from>
    <xdr:to>
      <xdr:col>7</xdr:col>
      <xdr:colOff>971550</xdr:colOff>
      <xdr:row>55</xdr:row>
      <xdr:rowOff>133350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372475"/>
          <a:ext cx="99536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8"/>
  <sheetViews>
    <sheetView tabSelected="1" workbookViewId="0">
      <selection activeCell="B45" sqref="B45"/>
    </sheetView>
  </sheetViews>
  <sheetFormatPr baseColWidth="10" defaultColWidth="12" defaultRowHeight="11.25" x14ac:dyDescent="0.2"/>
  <cols>
    <col min="1" max="1" width="0.6640625" style="2" customWidth="1"/>
    <col min="2" max="2" width="55.1640625" style="1" customWidth="1"/>
    <col min="3" max="3" width="18.83203125" style="1" customWidth="1"/>
    <col min="4" max="4" width="18.83203125" style="4" customWidth="1"/>
    <col min="5" max="5" width="1" style="4" customWidth="1"/>
    <col min="6" max="6" width="57" style="4" customWidth="1"/>
    <col min="7" max="8" width="18.83203125" style="4" customWidth="1"/>
    <col min="9" max="16384" width="12" style="2"/>
  </cols>
  <sheetData>
    <row r="1" spans="2:8" ht="55.5" customHeight="1" x14ac:dyDescent="0.2">
      <c r="B1" s="43" t="s">
        <v>58</v>
      </c>
      <c r="C1" s="44"/>
      <c r="D1" s="44"/>
      <c r="E1" s="44"/>
      <c r="F1" s="44"/>
      <c r="G1" s="44"/>
      <c r="H1" s="45"/>
    </row>
    <row r="2" spans="2:8" s="3" customFormat="1" x14ac:dyDescent="0.2">
      <c r="B2" s="26" t="s">
        <v>0</v>
      </c>
      <c r="C2" s="40">
        <v>2020</v>
      </c>
      <c r="D2" s="40">
        <v>2019</v>
      </c>
      <c r="E2" s="19"/>
      <c r="F2" s="18" t="s">
        <v>1</v>
      </c>
      <c r="G2" s="40">
        <v>2020</v>
      </c>
      <c r="H2" s="41">
        <v>2019</v>
      </c>
    </row>
    <row r="3" spans="2:8" s="3" customFormat="1" x14ac:dyDescent="0.2">
      <c r="B3" s="27"/>
      <c r="C3" s="21"/>
      <c r="D3" s="21"/>
      <c r="E3" s="8"/>
      <c r="F3" s="9"/>
      <c r="G3" s="21"/>
      <c r="H3" s="28"/>
    </row>
    <row r="4" spans="2:8" x14ac:dyDescent="0.2">
      <c r="B4" s="29" t="s">
        <v>23</v>
      </c>
      <c r="C4" s="10"/>
      <c r="D4" s="10"/>
      <c r="E4" s="14"/>
      <c r="F4" s="9" t="s">
        <v>25</v>
      </c>
      <c r="G4" s="10"/>
      <c r="H4" s="5"/>
    </row>
    <row r="5" spans="2:8" x14ac:dyDescent="0.2">
      <c r="B5" s="30" t="s">
        <v>27</v>
      </c>
      <c r="C5" s="12">
        <v>27295603.510000002</v>
      </c>
      <c r="D5" s="12">
        <v>19295993.289999999</v>
      </c>
      <c r="E5" s="17"/>
      <c r="F5" s="11" t="s">
        <v>41</v>
      </c>
      <c r="G5" s="12">
        <v>39297089.619999997</v>
      </c>
      <c r="H5" s="5">
        <v>56160063.420000002</v>
      </c>
    </row>
    <row r="6" spans="2:8" x14ac:dyDescent="0.2">
      <c r="B6" s="30" t="s">
        <v>28</v>
      </c>
      <c r="C6" s="12">
        <v>16397118.1</v>
      </c>
      <c r="D6" s="12">
        <v>18261725.239999998</v>
      </c>
      <c r="E6" s="17"/>
      <c r="F6" s="11" t="s">
        <v>42</v>
      </c>
      <c r="G6" s="12">
        <v>0</v>
      </c>
      <c r="H6" s="5">
        <v>0</v>
      </c>
    </row>
    <row r="7" spans="2:8" x14ac:dyDescent="0.2">
      <c r="B7" s="30" t="s">
        <v>29</v>
      </c>
      <c r="C7" s="12">
        <v>16312540.060000001</v>
      </c>
      <c r="D7" s="12">
        <v>11049812.85</v>
      </c>
      <c r="E7" s="17"/>
      <c r="F7" s="11" t="s">
        <v>11</v>
      </c>
      <c r="G7" s="12">
        <v>1749850.04</v>
      </c>
      <c r="H7" s="5">
        <v>0.04</v>
      </c>
    </row>
    <row r="8" spans="2:8" x14ac:dyDescent="0.2">
      <c r="B8" s="30" t="s">
        <v>30</v>
      </c>
      <c r="C8" s="12">
        <v>0</v>
      </c>
      <c r="D8" s="12">
        <v>0</v>
      </c>
      <c r="E8" s="17"/>
      <c r="F8" s="11" t="s">
        <v>12</v>
      </c>
      <c r="G8" s="12">
        <v>0</v>
      </c>
      <c r="H8" s="5">
        <v>0</v>
      </c>
    </row>
    <row r="9" spans="2:8" x14ac:dyDescent="0.2">
      <c r="B9" s="30" t="s">
        <v>31</v>
      </c>
      <c r="C9" s="12">
        <v>0</v>
      </c>
      <c r="D9" s="12">
        <v>0</v>
      </c>
      <c r="E9" s="17"/>
      <c r="F9" s="11" t="s">
        <v>43</v>
      </c>
      <c r="G9" s="12">
        <v>0</v>
      </c>
      <c r="H9" s="42">
        <v>0</v>
      </c>
    </row>
    <row r="10" spans="2:8" ht="13.5" customHeight="1" x14ac:dyDescent="0.2">
      <c r="B10" s="30" t="s">
        <v>32</v>
      </c>
      <c r="C10" s="12">
        <v>0</v>
      </c>
      <c r="D10" s="12">
        <v>0</v>
      </c>
      <c r="E10" s="17"/>
      <c r="F10" s="11" t="s">
        <v>44</v>
      </c>
      <c r="G10" s="12">
        <v>0</v>
      </c>
      <c r="H10" s="5">
        <v>0</v>
      </c>
    </row>
    <row r="11" spans="2:8" x14ac:dyDescent="0.2">
      <c r="B11" s="30" t="s">
        <v>22</v>
      </c>
      <c r="C11" s="12">
        <v>0</v>
      </c>
      <c r="D11" s="12">
        <v>0</v>
      </c>
      <c r="E11" s="17"/>
      <c r="F11" s="11" t="s">
        <v>13</v>
      </c>
      <c r="G11" s="12">
        <v>0</v>
      </c>
      <c r="H11" s="5">
        <v>0</v>
      </c>
    </row>
    <row r="12" spans="2:8" x14ac:dyDescent="0.2">
      <c r="B12" s="30"/>
      <c r="C12" s="12"/>
      <c r="D12" s="12"/>
      <c r="E12" s="17"/>
      <c r="F12" s="11" t="s">
        <v>45</v>
      </c>
      <c r="G12" s="12">
        <v>0</v>
      </c>
      <c r="H12" s="5">
        <v>0</v>
      </c>
    </row>
    <row r="13" spans="2:8" x14ac:dyDescent="0.2">
      <c r="B13" s="37" t="s">
        <v>5</v>
      </c>
      <c r="C13" s="10">
        <f>SUM(C5:C11)</f>
        <v>60005261.670000002</v>
      </c>
      <c r="D13" s="10">
        <f>SUM(D5:D11)</f>
        <v>48607531.380000003</v>
      </c>
      <c r="E13" s="17"/>
      <c r="F13" s="11"/>
      <c r="G13" s="10"/>
      <c r="H13" s="5"/>
    </row>
    <row r="14" spans="2:8" x14ac:dyDescent="0.2">
      <c r="B14" s="27"/>
      <c r="C14" s="10"/>
      <c r="D14" s="10"/>
      <c r="E14" s="8"/>
      <c r="F14" s="38" t="s">
        <v>6</v>
      </c>
      <c r="G14" s="12">
        <f>SUM(G5:G12)</f>
        <v>41046939.659999996</v>
      </c>
      <c r="H14" s="5">
        <f>SUM(H5:H12)</f>
        <v>56160063.460000001</v>
      </c>
    </row>
    <row r="15" spans="2:8" x14ac:dyDescent="0.2">
      <c r="B15" s="27" t="s">
        <v>24</v>
      </c>
      <c r="C15" s="12"/>
      <c r="D15" s="12"/>
      <c r="E15" s="17"/>
      <c r="F15" s="9"/>
      <c r="G15" s="10"/>
      <c r="H15" s="6"/>
    </row>
    <row r="16" spans="2:8" x14ac:dyDescent="0.2">
      <c r="B16" s="30" t="s">
        <v>33</v>
      </c>
      <c r="C16" s="12">
        <v>0</v>
      </c>
      <c r="D16" s="12">
        <v>0</v>
      </c>
      <c r="E16" s="8"/>
      <c r="F16" s="9" t="s">
        <v>26</v>
      </c>
      <c r="G16" s="10"/>
      <c r="H16" s="5"/>
    </row>
    <row r="17" spans="2:8" x14ac:dyDescent="0.2">
      <c r="B17" s="30" t="s">
        <v>34</v>
      </c>
      <c r="C17" s="12">
        <v>0</v>
      </c>
      <c r="D17" s="12">
        <v>0</v>
      </c>
      <c r="E17" s="17"/>
      <c r="F17" s="11" t="s">
        <v>14</v>
      </c>
      <c r="G17" s="12">
        <v>0</v>
      </c>
      <c r="H17" s="5">
        <v>0</v>
      </c>
    </row>
    <row r="18" spans="2:8" x14ac:dyDescent="0.2">
      <c r="B18" s="30" t="s">
        <v>35</v>
      </c>
      <c r="C18" s="12">
        <v>383576859.20999998</v>
      </c>
      <c r="D18" s="12">
        <v>344404575.98000002</v>
      </c>
      <c r="E18" s="17"/>
      <c r="F18" s="11" t="s">
        <v>15</v>
      </c>
      <c r="G18" s="12">
        <v>0</v>
      </c>
      <c r="H18" s="5">
        <v>0</v>
      </c>
    </row>
    <row r="19" spans="2:8" x14ac:dyDescent="0.2">
      <c r="B19" s="30" t="s">
        <v>36</v>
      </c>
      <c r="C19" s="12">
        <v>17518953.350000001</v>
      </c>
      <c r="D19" s="12">
        <v>16872783.829999998</v>
      </c>
      <c r="E19" s="17"/>
      <c r="F19" s="11" t="s">
        <v>16</v>
      </c>
      <c r="G19" s="12">
        <v>0</v>
      </c>
      <c r="H19" s="5">
        <v>7000000</v>
      </c>
    </row>
    <row r="20" spans="2:8" x14ac:dyDescent="0.2">
      <c r="B20" s="30" t="s">
        <v>37</v>
      </c>
      <c r="C20" s="12">
        <v>157356.03</v>
      </c>
      <c r="D20" s="12">
        <v>157356.03</v>
      </c>
      <c r="E20" s="17"/>
      <c r="F20" s="11" t="s">
        <v>46</v>
      </c>
      <c r="G20" s="12">
        <v>0</v>
      </c>
      <c r="H20" s="5">
        <v>0</v>
      </c>
    </row>
    <row r="21" spans="2:8" x14ac:dyDescent="0.2">
      <c r="B21" s="30" t="s">
        <v>38</v>
      </c>
      <c r="C21" s="12">
        <v>-12142833.359999999</v>
      </c>
      <c r="D21" s="12">
        <v>-12142833.359999999</v>
      </c>
      <c r="E21" s="17"/>
      <c r="F21" s="13" t="s">
        <v>47</v>
      </c>
      <c r="G21" s="12">
        <v>0</v>
      </c>
      <c r="H21" s="5">
        <v>0</v>
      </c>
    </row>
    <row r="22" spans="2:8" x14ac:dyDescent="0.2">
      <c r="B22" s="30" t="s">
        <v>39</v>
      </c>
      <c r="C22" s="12">
        <v>273087.21999999997</v>
      </c>
      <c r="D22" s="12">
        <v>273087.21999999997</v>
      </c>
      <c r="E22" s="17"/>
      <c r="F22" s="11" t="s">
        <v>17</v>
      </c>
      <c r="G22" s="12">
        <v>0</v>
      </c>
      <c r="H22" s="5">
        <v>0</v>
      </c>
    </row>
    <row r="23" spans="2:8" x14ac:dyDescent="0.2">
      <c r="B23" s="30" t="s">
        <v>10</v>
      </c>
      <c r="C23" s="12">
        <v>0</v>
      </c>
      <c r="D23" s="12">
        <v>0</v>
      </c>
      <c r="E23" s="8"/>
      <c r="F23" s="11"/>
      <c r="G23" s="12"/>
      <c r="H23" s="5"/>
    </row>
    <row r="24" spans="2:8" x14ac:dyDescent="0.2">
      <c r="B24" s="30" t="s">
        <v>40</v>
      </c>
      <c r="C24" s="12">
        <v>0</v>
      </c>
      <c r="D24" s="12">
        <v>0</v>
      </c>
      <c r="E24" s="17"/>
      <c r="F24" s="38" t="s">
        <v>7</v>
      </c>
      <c r="G24" s="12">
        <f>SUM(G17:G22)</f>
        <v>0</v>
      </c>
      <c r="H24" s="5">
        <f>SUM(H17:H22)</f>
        <v>7000000</v>
      </c>
    </row>
    <row r="25" spans="2:8" s="3" customFormat="1" x14ac:dyDescent="0.2">
      <c r="B25" s="30"/>
      <c r="C25" s="12"/>
      <c r="D25" s="12"/>
      <c r="E25" s="8"/>
      <c r="F25" s="11"/>
      <c r="G25" s="10"/>
      <c r="H25" s="6"/>
    </row>
    <row r="26" spans="2:8" x14ac:dyDescent="0.2">
      <c r="B26" s="37" t="s">
        <v>8</v>
      </c>
      <c r="C26" s="10">
        <f>SUM(C16:C24)</f>
        <v>389383422.44999999</v>
      </c>
      <c r="D26" s="10">
        <f>SUM(D16:D24)</f>
        <v>349564969.69999999</v>
      </c>
      <c r="E26" s="17"/>
      <c r="F26" s="39" t="s">
        <v>57</v>
      </c>
      <c r="G26" s="10">
        <f>SUM(G24+G14)</f>
        <v>41046939.659999996</v>
      </c>
      <c r="H26" s="6">
        <f>SUM(H14+H24)</f>
        <v>63160063.460000001</v>
      </c>
    </row>
    <row r="27" spans="2:8" x14ac:dyDescent="0.2">
      <c r="B27" s="27"/>
      <c r="E27" s="14"/>
      <c r="F27" s="9"/>
      <c r="G27" s="10"/>
      <c r="H27" s="6"/>
    </row>
    <row r="28" spans="2:8" x14ac:dyDescent="0.2">
      <c r="B28" s="27" t="s">
        <v>9</v>
      </c>
      <c r="C28" s="10">
        <f>C13+C26</f>
        <v>449388684.12</v>
      </c>
      <c r="D28" s="10">
        <f>D13+D26</f>
        <v>398172501.07999998</v>
      </c>
      <c r="E28" s="14"/>
      <c r="F28" s="9" t="s">
        <v>49</v>
      </c>
      <c r="G28" s="10"/>
      <c r="H28" s="20"/>
    </row>
    <row r="29" spans="2:8" x14ac:dyDescent="0.2">
      <c r="B29" s="32"/>
      <c r="E29" s="8"/>
      <c r="F29" s="9"/>
      <c r="G29" s="10"/>
      <c r="H29" s="20"/>
    </row>
    <row r="30" spans="2:8" x14ac:dyDescent="0.2">
      <c r="B30" s="31"/>
      <c r="C30" s="15"/>
      <c r="D30" s="15"/>
      <c r="E30" s="17"/>
      <c r="F30" s="39" t="s">
        <v>48</v>
      </c>
      <c r="G30" s="10">
        <f>SUM(G31:G33)</f>
        <v>0.12</v>
      </c>
      <c r="H30" s="6">
        <f>SUM(H31:H33)</f>
        <v>0.12</v>
      </c>
    </row>
    <row r="31" spans="2:8" x14ac:dyDescent="0.2">
      <c r="B31" s="31"/>
      <c r="C31" s="15"/>
      <c r="D31" s="15"/>
      <c r="E31" s="17"/>
      <c r="F31" s="11" t="s">
        <v>2</v>
      </c>
      <c r="G31" s="12">
        <v>0.12</v>
      </c>
      <c r="H31" s="5">
        <v>0.12</v>
      </c>
    </row>
    <row r="32" spans="2:8" x14ac:dyDescent="0.2">
      <c r="B32" s="31"/>
      <c r="C32" s="15"/>
      <c r="D32" s="15"/>
      <c r="E32" s="17"/>
      <c r="F32" s="11" t="s">
        <v>18</v>
      </c>
      <c r="G32" s="12">
        <v>0</v>
      </c>
      <c r="H32" s="5">
        <v>0</v>
      </c>
    </row>
    <row r="33" spans="2:8" x14ac:dyDescent="0.2">
      <c r="B33" s="31"/>
      <c r="C33" s="15"/>
      <c r="D33" s="15"/>
      <c r="E33" s="17"/>
      <c r="F33" s="11" t="s">
        <v>51</v>
      </c>
      <c r="G33" s="12">
        <v>0</v>
      </c>
      <c r="H33" s="5">
        <v>0</v>
      </c>
    </row>
    <row r="34" spans="2:8" x14ac:dyDescent="0.2">
      <c r="B34" s="31"/>
      <c r="C34" s="15"/>
      <c r="D34" s="15"/>
      <c r="E34" s="17"/>
      <c r="F34" s="39" t="s">
        <v>50</v>
      </c>
      <c r="G34" s="10">
        <f>SUM(G35:G39)</f>
        <v>408341744.33999997</v>
      </c>
      <c r="H34" s="6">
        <f>SUM(H35:H39)</f>
        <v>335012437.5</v>
      </c>
    </row>
    <row r="35" spans="2:8" x14ac:dyDescent="0.2">
      <c r="B35" s="31"/>
      <c r="C35" s="15"/>
      <c r="D35" s="15"/>
      <c r="E35" s="17"/>
      <c r="F35" s="11" t="s">
        <v>52</v>
      </c>
      <c r="G35" s="12">
        <v>70416860.200000003</v>
      </c>
      <c r="H35" s="5">
        <v>33724263.25</v>
      </c>
    </row>
    <row r="36" spans="2:8" x14ac:dyDescent="0.2">
      <c r="B36" s="31"/>
      <c r="C36" s="15"/>
      <c r="D36" s="15"/>
      <c r="E36" s="17"/>
      <c r="F36" s="11" t="s">
        <v>19</v>
      </c>
      <c r="G36" s="12">
        <v>337924884.13999999</v>
      </c>
      <c r="H36" s="5">
        <v>301288174.25</v>
      </c>
    </row>
    <row r="37" spans="2:8" x14ac:dyDescent="0.2">
      <c r="B37" s="31"/>
      <c r="C37" s="16"/>
      <c r="D37" s="16"/>
      <c r="E37" s="17"/>
      <c r="F37" s="11" t="s">
        <v>3</v>
      </c>
      <c r="G37" s="12">
        <v>0</v>
      </c>
      <c r="H37" s="5">
        <v>0</v>
      </c>
    </row>
    <row r="38" spans="2:8" x14ac:dyDescent="0.2">
      <c r="B38" s="31"/>
      <c r="C38" s="15"/>
      <c r="D38" s="15"/>
      <c r="E38" s="7"/>
      <c r="F38" s="11" t="s">
        <v>4</v>
      </c>
      <c r="G38" s="12">
        <v>0</v>
      </c>
      <c r="H38" s="5">
        <v>0</v>
      </c>
    </row>
    <row r="39" spans="2:8" x14ac:dyDescent="0.2">
      <c r="B39" s="31"/>
      <c r="C39" s="15"/>
      <c r="D39" s="15"/>
      <c r="E39" s="24"/>
      <c r="F39" s="11" t="s">
        <v>53</v>
      </c>
      <c r="G39" s="12">
        <v>0</v>
      </c>
      <c r="H39" s="5">
        <v>0</v>
      </c>
    </row>
    <row r="40" spans="2:8" ht="21" x14ac:dyDescent="0.2">
      <c r="B40" s="31"/>
      <c r="C40" s="22"/>
      <c r="D40" s="23"/>
      <c r="E40" s="24"/>
      <c r="F40" s="39" t="s">
        <v>54</v>
      </c>
      <c r="G40" s="10">
        <f>SUM(G41:G42)</f>
        <v>0</v>
      </c>
      <c r="H40" s="6">
        <f>SUM(H41:H42)</f>
        <v>0</v>
      </c>
    </row>
    <row r="41" spans="2:8" x14ac:dyDescent="0.2">
      <c r="B41" s="32"/>
      <c r="C41" s="25"/>
      <c r="D41" s="24"/>
      <c r="E41" s="24"/>
      <c r="F41" s="11" t="s">
        <v>20</v>
      </c>
      <c r="G41" s="12">
        <v>0</v>
      </c>
      <c r="H41" s="5">
        <v>0</v>
      </c>
    </row>
    <row r="42" spans="2:8" x14ac:dyDescent="0.2">
      <c r="B42" s="32"/>
      <c r="C42" s="25"/>
      <c r="D42" s="24"/>
      <c r="E42" s="24"/>
      <c r="F42" s="11" t="s">
        <v>21</v>
      </c>
      <c r="G42" s="12">
        <v>0</v>
      </c>
      <c r="H42" s="5">
        <v>0</v>
      </c>
    </row>
    <row r="43" spans="2:8" x14ac:dyDescent="0.2">
      <c r="B43" s="32"/>
      <c r="C43" s="25"/>
      <c r="D43" s="24"/>
      <c r="E43" s="24"/>
      <c r="F43" s="11"/>
      <c r="G43" s="12"/>
      <c r="H43" s="5"/>
    </row>
    <row r="44" spans="2:8" x14ac:dyDescent="0.2">
      <c r="B44" s="32"/>
      <c r="C44" s="25"/>
      <c r="D44" s="24"/>
      <c r="E44" s="24"/>
      <c r="F44" s="39" t="s">
        <v>55</v>
      </c>
      <c r="G44" s="12">
        <f>SUM(G40+G34+G30)</f>
        <v>408341744.45999998</v>
      </c>
      <c r="H44" s="5">
        <f>SUM(H40+H34+H30)</f>
        <v>335012437.62</v>
      </c>
    </row>
    <row r="45" spans="2:8" x14ac:dyDescent="0.2">
      <c r="B45" s="32"/>
      <c r="C45" s="25"/>
      <c r="D45" s="24"/>
      <c r="E45" s="24"/>
      <c r="F45" s="9"/>
      <c r="G45" s="10"/>
      <c r="H45" s="6"/>
    </row>
    <row r="46" spans="2:8" x14ac:dyDescent="0.2">
      <c r="B46" s="32"/>
      <c r="C46" s="25"/>
      <c r="D46" s="24"/>
      <c r="E46" s="24"/>
      <c r="F46" s="39" t="s">
        <v>56</v>
      </c>
      <c r="G46" s="10">
        <f>G44+G26</f>
        <v>449388684.12</v>
      </c>
      <c r="H46" s="20">
        <f>H44+H26</f>
        <v>398172501.07999998</v>
      </c>
    </row>
    <row r="47" spans="2:8" x14ac:dyDescent="0.2">
      <c r="B47" s="33"/>
      <c r="C47" s="34"/>
      <c r="D47" s="35"/>
      <c r="E47" s="35"/>
      <c r="F47" s="35"/>
      <c r="G47" s="35"/>
      <c r="H47" s="36"/>
    </row>
    <row r="48" spans="2:8" ht="14.25" customHeight="1" x14ac:dyDescent="0.2">
      <c r="B48" s="46" t="s">
        <v>59</v>
      </c>
      <c r="C48" s="46"/>
      <c r="D48" s="46"/>
      <c r="E48" s="46"/>
      <c r="F48" s="46"/>
      <c r="G48" s="46"/>
      <c r="H48" s="46"/>
    </row>
  </sheetData>
  <mergeCells count="2">
    <mergeCell ref="B1:H1"/>
    <mergeCell ref="B48:H48"/>
  </mergeCells>
  <pageMargins left="0.70866141732283472" right="0.70866141732283472" top="0.74803149606299213" bottom="0.74803149606299213" header="0.31496062992125984" footer="0.31496062992125984"/>
  <pageSetup scale="80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524111030449</cp:lastModifiedBy>
  <cp:lastPrinted>2020-11-17T20:24:42Z</cp:lastPrinted>
  <dcterms:created xsi:type="dcterms:W3CDTF">2012-12-11T20:26:08Z</dcterms:created>
  <dcterms:modified xsi:type="dcterms:W3CDTF">2020-11-27T17:08:18Z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